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41" windowWidth="11910" windowHeight="6465" activeTab="0"/>
  </bookViews>
  <sheets>
    <sheet name="Bilans na dzień 31-12-2010" sheetId="1" r:id="rId1"/>
    <sheet name="R-k wyników 01.01.-31.12.2010" sheetId="2" r:id="rId2"/>
    <sheet name="Informacja dodatkowa" sheetId="3" r:id="rId3"/>
  </sheets>
  <definedNames>
    <definedName name="_xlnm.Print_Area" localSheetId="0">'Bilans na dzień 31-12-2010'!$A$1:$I$38</definedName>
    <definedName name="_xlnm.Print_Area" localSheetId="1">'R-k wyników 01.01.-31.12.2010'!$A$1:$D$44</definedName>
  </definedNames>
  <calcPr fullCalcOnLoad="1"/>
</workbook>
</file>

<file path=xl/sharedStrings.xml><?xml version="1.0" encoding="utf-8"?>
<sst xmlns="http://schemas.openxmlformats.org/spreadsheetml/2006/main" count="139" uniqueCount="100">
  <si>
    <t>BILANS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</si>
  <si>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</si>
  <si>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</si>
  <si>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</si>
  <si>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</si>
  <si>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</si>
  <si>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</si>
  <si>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</si>
  <si>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</si>
  <si>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</si>
  <si>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</si>
  <si>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</si>
  <si>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</si>
  <si>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</si>
  <si>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</si>
  <si>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</si>
  <si>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</si>
  <si>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</si>
  <si>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</si>
  <si>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</si>
  <si>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</si>
  <si>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</si>
  <si>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</si>
  <si>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</si>
  <si>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</si>
  <si>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</si>
  <si>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</si>
  <si>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</si>
  <si>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</si>
  <si>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</si>
  <si>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</si>
  <si>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</si>
  <si>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</si>
  <si>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</si>
  <si>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</si>
  <si>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</si>
  <si>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</si>
  <si>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</si>
  <si>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</si>
  <si>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</si>
  <si>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</si>
  <si>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</si>
  <si>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</si>
  <si>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</si>
  <si>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Inne rozliczenia międzyokresowe</t>
  </si>
  <si>
    <t>Agnieszka Nawrocka</t>
  </si>
  <si>
    <t>Data sporządzenia:</t>
  </si>
  <si>
    <t>Sporządził:</t>
  </si>
  <si>
    <t>Zatwierdził:</t>
  </si>
  <si>
    <t>Prezes Zarządu</t>
  </si>
  <si>
    <t>Edward Trojanowski</t>
  </si>
  <si>
    <t>Wiceprezes Zarządu</t>
  </si>
  <si>
    <t>Józef Zając</t>
  </si>
  <si>
    <t>Członek Zarządu</t>
  </si>
  <si>
    <t>Halina Grzelak</t>
  </si>
  <si>
    <t>"Lokalna Grupa Rybacka Zalew Zegrzyński"</t>
  </si>
  <si>
    <t>na dzień 31-12-2010</t>
  </si>
  <si>
    <t>Dorota Wróbel</t>
  </si>
  <si>
    <t>Arkadiusz Wrzos</t>
  </si>
  <si>
    <t>Różnica zwiększająca przychody roku następnego (wielkość dodatnia)</t>
  </si>
  <si>
    <t>II.</t>
  </si>
  <si>
    <t>Różnica zwiększająca koszty roku następnego (wielkość ujemna)</t>
  </si>
  <si>
    <t>I.</t>
  </si>
  <si>
    <t>Wynik finansowy ogółem (I+J)</t>
  </si>
  <si>
    <t>K.</t>
  </si>
  <si>
    <t>Straty nadzwyczajne - wielkość ujemna</t>
  </si>
  <si>
    <t>Zyski nadzwyczajne - wielkość dodatnia</t>
  </si>
  <si>
    <t>Zyski i straty nadzwyczajne</t>
  </si>
  <si>
    <t>J.</t>
  </si>
  <si>
    <t>Wynik finansowy brutto na całokształcie działalności (wielkość dodatnia lub ujemna) (C-D+E-F+G-H)</t>
  </si>
  <si>
    <t>Koszty finansowe</t>
  </si>
  <si>
    <t>H.</t>
  </si>
  <si>
    <t>Przychody finansowe</t>
  </si>
  <si>
    <t>G.</t>
  </si>
  <si>
    <t>Pozostałe koszty (nie wymienione w poz. B, D i H)</t>
  </si>
  <si>
    <t>F.</t>
  </si>
  <si>
    <t>Pozostałe przychody (nie wymienione w pozycji A i G)</t>
  </si>
  <si>
    <t>E.</t>
  </si>
  <si>
    <t>Pozostałe</t>
  </si>
  <si>
    <t>Amortyzacja</t>
  </si>
  <si>
    <t>Wynagrodzenia oraz ubezpieczenia społeczne i inne świadczenia</t>
  </si>
  <si>
    <t>Podatki i opłaty</t>
  </si>
  <si>
    <t>Usługi obce</t>
  </si>
  <si>
    <t>Zużycie materiałów i energii</t>
  </si>
  <si>
    <t>Koszty administracyjne</t>
  </si>
  <si>
    <t>D.</t>
  </si>
  <si>
    <t>Wynik finansowy na działalności statutowej (wielkość dodatnia lub ujemna) (A-B)</t>
  </si>
  <si>
    <t>C.</t>
  </si>
  <si>
    <t>Koszty realizacji zadań statutowych</t>
  </si>
  <si>
    <t>B.</t>
  </si>
  <si>
    <t>Inne przychody określone statutem</t>
  </si>
  <si>
    <t>Składki brutto określone statutem</t>
  </si>
  <si>
    <t>Przychody z działalności statutowej</t>
  </si>
  <si>
    <t>A.</t>
  </si>
  <si>
    <t>Kwota za rok obrotowy</t>
  </si>
  <si>
    <t>Kwota za rok poprzedni</t>
  </si>
  <si>
    <t>Wyszczególnienie</t>
  </si>
  <si>
    <t>Pozycja</t>
  </si>
  <si>
    <t>za  okres 01-01-2010 do 31-12-2010</t>
  </si>
  <si>
    <t>Rachunek wyników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</si>
</sst>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8">
    <font>
      <sz val="10"/>
      <name val="Arial CE"/>
      <family val="0"/>
    </font>
    <font>
      <sz val="14"/>
      <name val="Book Antiqua"/>
      <family val="1"/>
    </font>
    <font>
      <sz val="11"/>
      <name val="Book Antiqua"/>
      <family val="1"/>
    </font>
    <font>
      <b/>
      <sz val="18"/>
      <name val="Book Antiqua"/>
      <family val="1"/>
    </font>
    <font>
      <i/>
      <sz val="11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Book Antiqua"/>
      <family val="1"/>
    </font>
    <font>
      <sz val="12"/>
      <color indexed="10"/>
      <name val="Book Antiqua"/>
      <family val="1"/>
    </font>
    <font>
      <i/>
      <sz val="1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33" borderId="10" xfId="4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3" fontId="2" fillId="34" borderId="10" xfId="42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3" fontId="2" fillId="34" borderId="11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43" fontId="6" fillId="33" borderId="12" xfId="42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9" fillId="0" borderId="0" xfId="42" applyFont="1" applyAlignment="1">
      <alignment/>
    </xf>
    <xf numFmtId="0" fontId="10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34" borderId="11" xfId="42" applyFont="1" applyFill="1" applyBorder="1" applyAlignment="1">
      <alignment horizontal="center" vertical="center"/>
    </xf>
    <xf numFmtId="43" fontId="2" fillId="34" borderId="13" xfId="42" applyFont="1" applyFill="1" applyBorder="1" applyAlignment="1">
      <alignment horizontal="center" vertical="center"/>
    </xf>
    <xf numFmtId="43" fontId="2" fillId="34" borderId="14" xfId="4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3" fontId="10" fillId="0" borderId="0" xfId="44" applyFont="1" applyAlignment="1">
      <alignment/>
    </xf>
    <xf numFmtId="43" fontId="9" fillId="0" borderId="0" xfId="44" applyFont="1" applyAlignment="1">
      <alignment/>
    </xf>
    <xf numFmtId="43" fontId="10" fillId="34" borderId="10" xfId="44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/>
    </xf>
    <xf numFmtId="43" fontId="28" fillId="33" borderId="10" xfId="44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top"/>
    </xf>
    <xf numFmtId="43" fontId="10" fillId="33" borderId="10" xfId="44" applyFont="1" applyFill="1" applyBorder="1" applyAlignment="1">
      <alignment/>
    </xf>
    <xf numFmtId="0" fontId="6" fillId="0" borderId="10" xfId="0" applyFont="1" applyBorder="1" applyAlignment="1">
      <alignment wrapText="1"/>
    </xf>
    <xf numFmtId="43" fontId="28" fillId="34" borderId="10" xfId="44" applyFont="1" applyFill="1" applyBorder="1" applyAlignment="1">
      <alignment/>
    </xf>
    <xf numFmtId="43" fontId="10" fillId="0" borderId="0" xfId="0" applyNumberFormat="1" applyFont="1" applyAlignment="1">
      <alignment/>
    </xf>
    <xf numFmtId="43" fontId="29" fillId="0" borderId="0" xfId="0" applyNumberFormat="1" applyFont="1" applyAlignment="1">
      <alignment/>
    </xf>
    <xf numFmtId="0" fontId="28" fillId="0" borderId="14" xfId="44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34" borderId="10" xfId="44" applyNumberFormat="1" applyFont="1" applyFill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3" fontId="8" fillId="0" borderId="11" xfId="44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90" zoomScaleNormal="90" zoomScalePageLayoutView="0" workbookViewId="0" topLeftCell="A14">
      <selection activeCell="D3" sqref="D3:E3"/>
    </sheetView>
  </sheetViews>
  <sheetFormatPr defaultColWidth="9.00390625" defaultRowHeight="12.75"/>
  <cols>
    <col min="1" max="1" width="10.625" style="2" customWidth="1"/>
    <col min="2" max="2" width="29.125" style="2" customWidth="1"/>
    <col min="3" max="4" width="19.875" style="2" customWidth="1"/>
    <col min="5" max="5" width="12.00390625" style="2" customWidth="1"/>
    <col min="6" max="6" width="29.125" style="2" customWidth="1"/>
    <col min="7" max="8" width="19.875" style="2" customWidth="1"/>
    <col min="9" max="9" width="9.125" style="2" customWidth="1"/>
    <col min="10" max="10" width="18.375" style="2" customWidth="1"/>
    <col min="11" max="16384" width="9.125" style="2" customWidth="1"/>
  </cols>
  <sheetData>
    <row r="1" ht="18.75" customHeight="1">
      <c r="A1" s="1" t="s">
        <v>55</v>
      </c>
    </row>
    <row r="2" spans="4:5" ht="33.75" customHeight="1">
      <c r="D2" s="33" t="s">
        <v>0</v>
      </c>
      <c r="E2" s="33"/>
    </row>
    <row r="3" spans="4:5" ht="16.5">
      <c r="D3" s="44" t="s">
        <v>56</v>
      </c>
      <c r="E3" s="45"/>
    </row>
    <row r="4" ht="8.25" customHeight="1"/>
    <row r="5" ht="16.5" hidden="1">
      <c r="B5" s="3"/>
    </row>
    <row r="6" ht="3" customHeight="1"/>
    <row r="7" spans="1:8" s="6" customFormat="1" ht="16.5">
      <c r="A7" s="4" t="s">
        <v>1</v>
      </c>
      <c r="B7" s="5" t="s">
        <v>2</v>
      </c>
      <c r="C7" s="34" t="s">
        <v>3</v>
      </c>
      <c r="D7" s="34"/>
      <c r="E7" s="4" t="s">
        <v>1</v>
      </c>
      <c r="F7" s="5" t="s">
        <v>4</v>
      </c>
      <c r="G7" s="34" t="s">
        <v>3</v>
      </c>
      <c r="H7" s="34"/>
    </row>
    <row r="8" spans="1:8" s="6" customFormat="1" ht="16.5">
      <c r="A8" s="7">
        <v>1</v>
      </c>
      <c r="B8" s="5">
        <v>2</v>
      </c>
      <c r="C8" s="8" t="s">
        <v>5</v>
      </c>
      <c r="D8" s="8" t="s">
        <v>6</v>
      </c>
      <c r="E8" s="7">
        <v>1</v>
      </c>
      <c r="F8" s="5">
        <v>2</v>
      </c>
      <c r="G8" s="8" t="s">
        <v>5</v>
      </c>
      <c r="H8" s="8" t="s">
        <v>6</v>
      </c>
    </row>
    <row r="9" spans="1:8" s="6" customFormat="1" ht="16.5">
      <c r="A9" s="7" t="s">
        <v>7</v>
      </c>
      <c r="B9" s="9" t="s">
        <v>23</v>
      </c>
      <c r="C9" s="10">
        <f>SUM(C10:C14)</f>
        <v>0</v>
      </c>
      <c r="D9" s="10">
        <f>SUM(D10:D14)</f>
        <v>0</v>
      </c>
      <c r="E9" s="7" t="s">
        <v>7</v>
      </c>
      <c r="F9" s="9" t="s">
        <v>8</v>
      </c>
      <c r="G9" s="10">
        <f>SUM(G10:G12)</f>
        <v>0</v>
      </c>
      <c r="H9" s="10">
        <f>SUM(H10:H12)</f>
        <v>18542.28</v>
      </c>
    </row>
    <row r="10" spans="1:8" s="6" customFormat="1" ht="33">
      <c r="A10" s="7" t="s">
        <v>9</v>
      </c>
      <c r="B10" s="11" t="s">
        <v>11</v>
      </c>
      <c r="C10" s="12">
        <v>0</v>
      </c>
      <c r="D10" s="12">
        <v>0</v>
      </c>
      <c r="E10" s="7" t="s">
        <v>9</v>
      </c>
      <c r="F10" s="11" t="s">
        <v>10</v>
      </c>
      <c r="G10" s="12">
        <v>0</v>
      </c>
      <c r="H10" s="12">
        <v>0</v>
      </c>
    </row>
    <row r="11" spans="1:8" s="6" customFormat="1" ht="33">
      <c r="A11" s="7" t="s">
        <v>12</v>
      </c>
      <c r="B11" s="11" t="s">
        <v>24</v>
      </c>
      <c r="C11" s="12">
        <v>0</v>
      </c>
      <c r="D11" s="12">
        <v>0</v>
      </c>
      <c r="E11" s="7" t="s">
        <v>12</v>
      </c>
      <c r="F11" s="11" t="s">
        <v>35</v>
      </c>
      <c r="G11" s="12"/>
      <c r="H11" s="12">
        <v>0</v>
      </c>
    </row>
    <row r="12" spans="1:8" s="6" customFormat="1" ht="33">
      <c r="A12" s="7" t="s">
        <v>13</v>
      </c>
      <c r="B12" s="11" t="s">
        <v>25</v>
      </c>
      <c r="C12" s="12">
        <v>0</v>
      </c>
      <c r="D12" s="12">
        <v>0</v>
      </c>
      <c r="E12" s="7" t="s">
        <v>13</v>
      </c>
      <c r="F12" s="11" t="s">
        <v>36</v>
      </c>
      <c r="G12" s="13">
        <f>SUM(G13+G14)</f>
        <v>0</v>
      </c>
      <c r="H12" s="13">
        <f>SUM(H13+H14)</f>
        <v>18542.28</v>
      </c>
    </row>
    <row r="13" spans="1:8" s="6" customFormat="1" ht="27">
      <c r="A13" s="7" t="s">
        <v>18</v>
      </c>
      <c r="B13" s="11" t="s">
        <v>26</v>
      </c>
      <c r="C13" s="12">
        <v>0</v>
      </c>
      <c r="D13" s="12">
        <v>0</v>
      </c>
      <c r="E13" s="7">
        <v>1</v>
      </c>
      <c r="F13" s="14" t="s">
        <v>37</v>
      </c>
      <c r="G13" s="12">
        <v>0</v>
      </c>
      <c r="H13" s="12">
        <v>18542.28</v>
      </c>
    </row>
    <row r="14" spans="1:8" s="6" customFormat="1" ht="33">
      <c r="A14" s="7" t="s">
        <v>27</v>
      </c>
      <c r="B14" s="11" t="s">
        <v>28</v>
      </c>
      <c r="C14" s="12">
        <v>0</v>
      </c>
      <c r="D14" s="12">
        <v>0</v>
      </c>
      <c r="E14" s="15">
        <v>2</v>
      </c>
      <c r="F14" s="16" t="s">
        <v>38</v>
      </c>
      <c r="G14" s="17">
        <v>0</v>
      </c>
      <c r="H14" s="17">
        <v>0</v>
      </c>
    </row>
    <row r="15" spans="1:8" s="6" customFormat="1" ht="30">
      <c r="A15" s="7" t="s">
        <v>14</v>
      </c>
      <c r="B15" s="9" t="s">
        <v>29</v>
      </c>
      <c r="C15" s="10">
        <f>SUM(C16+C17+C21)</f>
        <v>0</v>
      </c>
      <c r="D15" s="10">
        <f>SUM(D16+D17+D21)</f>
        <v>18542.28</v>
      </c>
      <c r="E15" s="7" t="s">
        <v>14</v>
      </c>
      <c r="F15" s="9" t="s">
        <v>39</v>
      </c>
      <c r="G15" s="13">
        <f>SUM(G16+G17+G21+G22)</f>
        <v>0</v>
      </c>
      <c r="H15" s="13">
        <f>SUM(H16+H17+H21+H22)</f>
        <v>0</v>
      </c>
    </row>
    <row r="16" spans="1:8" s="6" customFormat="1" ht="49.5">
      <c r="A16" s="7" t="s">
        <v>9</v>
      </c>
      <c r="B16" s="11" t="s">
        <v>30</v>
      </c>
      <c r="C16" s="12">
        <v>0</v>
      </c>
      <c r="D16" s="12">
        <v>0</v>
      </c>
      <c r="E16" s="7" t="s">
        <v>9</v>
      </c>
      <c r="F16" s="11" t="s">
        <v>16</v>
      </c>
      <c r="G16" s="12">
        <v>0</v>
      </c>
      <c r="H16" s="12">
        <v>0</v>
      </c>
    </row>
    <row r="17" spans="1:8" s="6" customFormat="1" ht="49.5">
      <c r="A17" s="35" t="s">
        <v>12</v>
      </c>
      <c r="B17" s="38" t="s">
        <v>31</v>
      </c>
      <c r="C17" s="41">
        <v>0</v>
      </c>
      <c r="D17" s="41">
        <v>0</v>
      </c>
      <c r="E17" s="7" t="s">
        <v>12</v>
      </c>
      <c r="F17" s="11" t="s">
        <v>17</v>
      </c>
      <c r="G17" s="13">
        <f>SUM(G18:G20)</f>
        <v>0</v>
      </c>
      <c r="H17" s="13">
        <f>SUM(H18:H20)</f>
        <v>0</v>
      </c>
    </row>
    <row r="18" spans="1:8" s="6" customFormat="1" ht="16.5">
      <c r="A18" s="36"/>
      <c r="B18" s="39"/>
      <c r="C18" s="42"/>
      <c r="D18" s="42"/>
      <c r="E18" s="7">
        <v>1</v>
      </c>
      <c r="F18" s="11" t="s">
        <v>40</v>
      </c>
      <c r="G18" s="12">
        <v>0</v>
      </c>
      <c r="H18" s="12">
        <v>0</v>
      </c>
    </row>
    <row r="19" spans="1:8" s="6" customFormat="1" ht="16.5">
      <c r="A19" s="36"/>
      <c r="B19" s="39"/>
      <c r="C19" s="42"/>
      <c r="D19" s="42"/>
      <c r="E19" s="7">
        <v>2</v>
      </c>
      <c r="F19" s="11" t="s">
        <v>41</v>
      </c>
      <c r="G19" s="12">
        <v>0</v>
      </c>
      <c r="H19" s="12">
        <v>0</v>
      </c>
    </row>
    <row r="20" spans="1:8" s="6" customFormat="1" ht="16.5">
      <c r="A20" s="37"/>
      <c r="B20" s="40"/>
      <c r="C20" s="43"/>
      <c r="D20" s="43"/>
      <c r="E20" s="15">
        <v>3</v>
      </c>
      <c r="F20" s="18" t="s">
        <v>20</v>
      </c>
      <c r="G20" s="17">
        <v>0</v>
      </c>
      <c r="H20" s="17">
        <v>0</v>
      </c>
    </row>
    <row r="21" spans="1:8" s="6" customFormat="1" ht="16.5">
      <c r="A21" s="7" t="s">
        <v>13</v>
      </c>
      <c r="B21" s="11" t="s">
        <v>32</v>
      </c>
      <c r="C21" s="13">
        <f>SUM(C22:C23)</f>
        <v>0</v>
      </c>
      <c r="D21" s="13">
        <f>SUM(D22:D23)</f>
        <v>18542.28</v>
      </c>
      <c r="E21" s="15" t="s">
        <v>13</v>
      </c>
      <c r="F21" s="18" t="s">
        <v>42</v>
      </c>
      <c r="G21" s="17">
        <v>0</v>
      </c>
      <c r="H21" s="17">
        <v>0</v>
      </c>
    </row>
    <row r="22" spans="1:8" ht="16.5">
      <c r="A22" s="7">
        <v>1</v>
      </c>
      <c r="B22" s="11" t="s">
        <v>19</v>
      </c>
      <c r="C22" s="12">
        <v>0</v>
      </c>
      <c r="D22" s="12">
        <v>18542.28</v>
      </c>
      <c r="E22" s="15" t="s">
        <v>18</v>
      </c>
      <c r="F22" s="18" t="s">
        <v>21</v>
      </c>
      <c r="G22" s="19">
        <f>SUM(G23:G24)</f>
        <v>0</v>
      </c>
      <c r="H22" s="19">
        <f>SUM(H23:H24)</f>
        <v>0</v>
      </c>
    </row>
    <row r="23" spans="1:8" ht="33">
      <c r="A23" s="15">
        <v>2</v>
      </c>
      <c r="B23" s="18" t="s">
        <v>33</v>
      </c>
      <c r="C23" s="17">
        <v>0</v>
      </c>
      <c r="D23" s="17">
        <v>0</v>
      </c>
      <c r="E23" s="15">
        <v>1</v>
      </c>
      <c r="F23" s="18" t="s">
        <v>43</v>
      </c>
      <c r="G23" s="17">
        <v>0</v>
      </c>
      <c r="H23" s="17">
        <v>0</v>
      </c>
    </row>
    <row r="24" spans="1:8" ht="45.75" thickBot="1">
      <c r="A24" s="15" t="s">
        <v>15</v>
      </c>
      <c r="B24" s="20" t="s">
        <v>34</v>
      </c>
      <c r="C24" s="17">
        <v>0</v>
      </c>
      <c r="D24" s="17">
        <v>0</v>
      </c>
      <c r="E24" s="15">
        <v>2</v>
      </c>
      <c r="F24" s="18" t="s">
        <v>44</v>
      </c>
      <c r="G24" s="17">
        <v>0</v>
      </c>
      <c r="H24" s="17">
        <v>0</v>
      </c>
    </row>
    <row r="25" spans="1:8" ht="18.75" customHeight="1" thickTop="1">
      <c r="A25" s="21"/>
      <c r="B25" s="22" t="s">
        <v>22</v>
      </c>
      <c r="C25" s="23">
        <f>SUM(C9+C15+C24)</f>
        <v>0</v>
      </c>
      <c r="D25" s="23">
        <f>SUM(D9+D15+D24)</f>
        <v>18542.28</v>
      </c>
      <c r="E25" s="21"/>
      <c r="F25" s="22" t="s">
        <v>22</v>
      </c>
      <c r="G25" s="23">
        <f>SUM(G9+G15)</f>
        <v>0</v>
      </c>
      <c r="H25" s="23">
        <f>SUM(H9+H15)</f>
        <v>18542.28</v>
      </c>
    </row>
    <row r="26" spans="1:4" s="27" customFormat="1" ht="16.5" customHeight="1">
      <c r="A26" s="24" t="s">
        <v>46</v>
      </c>
      <c r="B26" s="25"/>
      <c r="C26" s="26"/>
      <c r="D26" s="25"/>
    </row>
    <row r="27" spans="1:7" s="27" customFormat="1" ht="16.5">
      <c r="A27" s="28">
        <v>40632</v>
      </c>
      <c r="B27" s="29"/>
      <c r="C27" s="26"/>
      <c r="D27" s="25"/>
      <c r="E27" s="30" t="s">
        <v>48</v>
      </c>
      <c r="F27" s="31" t="s">
        <v>49</v>
      </c>
      <c r="G27" s="25" t="s">
        <v>50</v>
      </c>
    </row>
    <row r="28" spans="1:7" s="27" customFormat="1" ht="16.5">
      <c r="A28" s="24" t="s">
        <v>47</v>
      </c>
      <c r="B28" s="29"/>
      <c r="C28" s="26"/>
      <c r="D28" s="25"/>
      <c r="E28" s="30"/>
      <c r="F28" s="25" t="s">
        <v>51</v>
      </c>
      <c r="G28" s="25" t="s">
        <v>52</v>
      </c>
    </row>
    <row r="29" spans="1:7" s="27" customFormat="1" ht="16.5">
      <c r="A29" s="25" t="s">
        <v>45</v>
      </c>
      <c r="B29" s="29"/>
      <c r="C29" s="26"/>
      <c r="D29" s="25"/>
      <c r="E29" s="30"/>
      <c r="F29" s="25" t="s">
        <v>53</v>
      </c>
      <c r="G29" s="25" t="s">
        <v>54</v>
      </c>
    </row>
    <row r="30" spans="2:7" s="27" customFormat="1" ht="16.5">
      <c r="B30" s="29"/>
      <c r="C30" s="26"/>
      <c r="D30" s="25"/>
      <c r="E30" s="30"/>
      <c r="F30" s="25" t="s">
        <v>53</v>
      </c>
      <c r="G30" s="25" t="s">
        <v>57</v>
      </c>
    </row>
    <row r="31" spans="1:7" s="27" customFormat="1" ht="16.5">
      <c r="A31" s="28"/>
      <c r="B31" s="29"/>
      <c r="C31" s="26"/>
      <c r="D31" s="25"/>
      <c r="E31" s="30"/>
      <c r="F31" s="25" t="s">
        <v>53</v>
      </c>
      <c r="G31" s="25" t="s">
        <v>58</v>
      </c>
    </row>
    <row r="32" s="27" customFormat="1" ht="18.75" customHeight="1">
      <c r="E32" s="29"/>
    </row>
    <row r="33" s="27" customFormat="1" ht="18.75" customHeight="1">
      <c r="E33" s="25"/>
    </row>
    <row r="34" spans="1:5" s="27" customFormat="1" ht="18.75" customHeight="1">
      <c r="A34" s="25"/>
      <c r="E34" s="32"/>
    </row>
    <row r="35" spans="1:5" s="27" customFormat="1" ht="18.75" customHeight="1">
      <c r="A35" s="25"/>
      <c r="E35" s="32"/>
    </row>
    <row r="36" spans="1:7" s="27" customFormat="1" ht="18.75" customHeight="1">
      <c r="A36" s="25"/>
      <c r="E36" s="32"/>
      <c r="F36" s="25"/>
      <c r="G36" s="25"/>
    </row>
    <row r="37" spans="1:7" s="27" customFormat="1" ht="18.75" customHeight="1">
      <c r="A37" s="25"/>
      <c r="E37" s="32"/>
      <c r="F37" s="25"/>
      <c r="G37" s="25"/>
    </row>
    <row r="38" spans="1:7" s="27" customFormat="1" ht="18.75" customHeight="1">
      <c r="A38" s="25"/>
      <c r="E38" s="32"/>
      <c r="F38" s="25"/>
      <c r="G38" s="25"/>
    </row>
    <row r="39" s="27" customFormat="1" ht="18.75" customHeight="1"/>
    <row r="40" s="27" customFormat="1" ht="18.75" customHeight="1"/>
    <row r="41" s="27" customFormat="1" ht="18.75" customHeight="1"/>
    <row r="42" s="27" customFormat="1" ht="18.75" customHeight="1"/>
    <row r="43" s="27" customFormat="1" ht="18.75" customHeight="1"/>
    <row r="44" s="27" customFormat="1" ht="18.75" customHeight="1">
      <c r="A44" s="25"/>
    </row>
    <row r="45" spans="1:4" s="27" customFormat="1" ht="18.75" customHeight="1">
      <c r="A45" s="25"/>
      <c r="B45" s="25"/>
      <c r="C45" s="25"/>
      <c r="D45" s="25"/>
    </row>
    <row r="46" s="27" customFormat="1" ht="15.75"/>
    <row r="47" s="27" customFormat="1" ht="15.75"/>
  </sheetData>
  <sheetProtection/>
  <mergeCells count="8">
    <mergeCell ref="D2:E2"/>
    <mergeCell ref="C7:D7"/>
    <mergeCell ref="G7:H7"/>
    <mergeCell ref="A17:A20"/>
    <mergeCell ref="B17:B20"/>
    <mergeCell ref="C17:C20"/>
    <mergeCell ref="D17:D20"/>
    <mergeCell ref="D3:E3"/>
  </mergeCells>
  <printOptions/>
  <pageMargins left="0.83" right="0.41" top="0.49" bottom="0.4" header="0.32" footer="0.4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85" zoomScaleNormal="85" zoomScalePageLayoutView="0" workbookViewId="0" topLeftCell="A13">
      <selection activeCell="G16" sqref="G16"/>
    </sheetView>
  </sheetViews>
  <sheetFormatPr defaultColWidth="9.00390625" defaultRowHeight="12.75"/>
  <cols>
    <col min="1" max="1" width="14.125" style="27" customWidth="1"/>
    <col min="2" max="2" width="100.25390625" style="27" customWidth="1"/>
    <col min="3" max="3" width="22.75390625" style="46" customWidth="1"/>
    <col min="4" max="4" width="22.75390625" style="27" customWidth="1"/>
    <col min="5" max="5" width="17.25390625" style="27" bestFit="1" customWidth="1"/>
    <col min="6" max="6" width="16.625" style="27" customWidth="1"/>
    <col min="7" max="7" width="19.875" style="27" customWidth="1"/>
    <col min="8" max="16384" width="9.125" style="27" customWidth="1"/>
  </cols>
  <sheetData>
    <row r="1" s="27" customFormat="1" ht="33" customHeight="1">
      <c r="A1" s="1" t="s">
        <v>55</v>
      </c>
    </row>
    <row r="2" s="27" customFormat="1" ht="15.75"/>
    <row r="3" spans="2:3" s="27" customFormat="1" ht="23.25">
      <c r="B3" s="68" t="s">
        <v>99</v>
      </c>
      <c r="C3" s="46"/>
    </row>
    <row r="4" s="27" customFormat="1" ht="6" customHeight="1">
      <c r="C4" s="46"/>
    </row>
    <row r="5" spans="2:3" s="27" customFormat="1" ht="16.5" customHeight="1">
      <c r="B5" s="67" t="s">
        <v>98</v>
      </c>
      <c r="C5" s="46"/>
    </row>
    <row r="6" spans="1:4" s="27" customFormat="1" ht="11.25" customHeight="1">
      <c r="A6" s="66"/>
      <c r="B6" s="66"/>
      <c r="C6" s="66"/>
      <c r="D6" s="66"/>
    </row>
    <row r="8" spans="1:4" s="27" customFormat="1" ht="15.75">
      <c r="A8" s="63" t="s">
        <v>97</v>
      </c>
      <c r="B8" s="65" t="s">
        <v>96</v>
      </c>
      <c r="C8" s="64" t="s">
        <v>95</v>
      </c>
      <c r="D8" s="64" t="s">
        <v>94</v>
      </c>
    </row>
    <row r="9" spans="1:4" s="27" customFormat="1" ht="16.5">
      <c r="A9" s="63"/>
      <c r="B9" s="62"/>
      <c r="C9" s="61"/>
      <c r="D9" s="61"/>
    </row>
    <row r="10" spans="1:4" s="27" customFormat="1" ht="16.5" customHeight="1">
      <c r="A10" s="60">
        <v>1</v>
      </c>
      <c r="B10" s="60">
        <v>2</v>
      </c>
      <c r="C10" s="59">
        <v>3</v>
      </c>
      <c r="D10" s="59">
        <v>4</v>
      </c>
    </row>
    <row r="11" spans="1:4" s="27" customFormat="1" ht="16.5" customHeight="1">
      <c r="A11" s="53" t="s">
        <v>93</v>
      </c>
      <c r="B11" s="52" t="s">
        <v>92</v>
      </c>
      <c r="C11" s="51">
        <f>SUM(C12:C13)</f>
        <v>0</v>
      </c>
      <c r="D11" s="51">
        <f>SUM(D12:D13)</f>
        <v>40300</v>
      </c>
    </row>
    <row r="12" spans="1:4" s="27" customFormat="1" ht="16.5" customHeight="1">
      <c r="A12" s="50" t="s">
        <v>62</v>
      </c>
      <c r="B12" s="49" t="s">
        <v>91</v>
      </c>
      <c r="C12" s="48">
        <v>0</v>
      </c>
      <c r="D12" s="48">
        <v>40300</v>
      </c>
    </row>
    <row r="13" spans="1:4" s="27" customFormat="1" ht="16.5" customHeight="1">
      <c r="A13" s="50" t="s">
        <v>60</v>
      </c>
      <c r="B13" s="49" t="s">
        <v>90</v>
      </c>
      <c r="C13" s="48">
        <v>0</v>
      </c>
      <c r="D13" s="48">
        <v>0</v>
      </c>
    </row>
    <row r="14" spans="1:5" s="27" customFormat="1" ht="16.5" customHeight="1">
      <c r="A14" s="53" t="s">
        <v>89</v>
      </c>
      <c r="B14" s="52" t="s">
        <v>88</v>
      </c>
      <c r="C14" s="56">
        <v>0</v>
      </c>
      <c r="D14" s="56">
        <f>21320+58.5</f>
        <v>21378.5</v>
      </c>
      <c r="E14" s="58"/>
    </row>
    <row r="15" spans="1:5" s="27" customFormat="1" ht="16.5" customHeight="1">
      <c r="A15" s="53" t="s">
        <v>87</v>
      </c>
      <c r="B15" s="52" t="s">
        <v>86</v>
      </c>
      <c r="C15" s="51">
        <f>C11-C14</f>
        <v>0</v>
      </c>
      <c r="D15" s="51">
        <f>D11-D14</f>
        <v>18921.5</v>
      </c>
      <c r="E15" s="57"/>
    </row>
    <row r="16" spans="1:5" s="27" customFormat="1" ht="16.5" customHeight="1">
      <c r="A16" s="53" t="s">
        <v>85</v>
      </c>
      <c r="B16" s="52" t="s">
        <v>84</v>
      </c>
      <c r="C16" s="51">
        <f>SUM(C17:C22)</f>
        <v>0</v>
      </c>
      <c r="D16" s="51">
        <f>SUM(D17:D22)</f>
        <v>385</v>
      </c>
      <c r="E16" s="57"/>
    </row>
    <row r="17" spans="1:4" s="27" customFormat="1" ht="16.5" customHeight="1">
      <c r="A17" s="50">
        <v>1</v>
      </c>
      <c r="B17" s="49" t="s">
        <v>83</v>
      </c>
      <c r="C17" s="48">
        <v>0</v>
      </c>
      <c r="D17" s="48">
        <v>65</v>
      </c>
    </row>
    <row r="18" spans="1:4" s="27" customFormat="1" ht="16.5" customHeight="1">
      <c r="A18" s="50">
        <v>2</v>
      </c>
      <c r="B18" s="49" t="s">
        <v>82</v>
      </c>
      <c r="C18" s="48">
        <v>0</v>
      </c>
      <c r="D18" s="48">
        <v>260</v>
      </c>
    </row>
    <row r="19" spans="1:4" s="27" customFormat="1" ht="16.5" customHeight="1">
      <c r="A19" s="50">
        <v>3</v>
      </c>
      <c r="B19" s="49" t="s">
        <v>81</v>
      </c>
      <c r="C19" s="48">
        <v>0</v>
      </c>
      <c r="D19" s="48">
        <v>60</v>
      </c>
    </row>
    <row r="20" spans="1:4" s="27" customFormat="1" ht="16.5" customHeight="1">
      <c r="A20" s="50">
        <v>4</v>
      </c>
      <c r="B20" s="49" t="s">
        <v>80</v>
      </c>
      <c r="C20" s="48">
        <v>0</v>
      </c>
      <c r="D20" s="48">
        <v>0</v>
      </c>
    </row>
    <row r="21" spans="1:4" s="27" customFormat="1" ht="16.5" customHeight="1">
      <c r="A21" s="50">
        <v>5</v>
      </c>
      <c r="B21" s="49" t="s">
        <v>79</v>
      </c>
      <c r="C21" s="48">
        <v>0</v>
      </c>
      <c r="D21" s="48">
        <v>0</v>
      </c>
    </row>
    <row r="22" spans="1:4" s="27" customFormat="1" ht="16.5" customHeight="1">
      <c r="A22" s="50">
        <v>6</v>
      </c>
      <c r="B22" s="49" t="s">
        <v>78</v>
      </c>
      <c r="C22" s="48">
        <v>0</v>
      </c>
      <c r="D22" s="48">
        <v>0</v>
      </c>
    </row>
    <row r="23" spans="1:4" s="27" customFormat="1" ht="16.5" customHeight="1">
      <c r="A23" s="53" t="s">
        <v>77</v>
      </c>
      <c r="B23" s="55" t="s">
        <v>76</v>
      </c>
      <c r="C23" s="56">
        <v>0</v>
      </c>
      <c r="D23" s="56">
        <v>0</v>
      </c>
    </row>
    <row r="24" spans="1:4" s="27" customFormat="1" ht="16.5" customHeight="1">
      <c r="A24" s="53" t="s">
        <v>75</v>
      </c>
      <c r="B24" s="52" t="s">
        <v>74</v>
      </c>
      <c r="C24" s="56">
        <v>0</v>
      </c>
      <c r="D24" s="56">
        <v>0</v>
      </c>
    </row>
    <row r="25" spans="1:4" s="27" customFormat="1" ht="16.5" customHeight="1">
      <c r="A25" s="53" t="s">
        <v>73</v>
      </c>
      <c r="B25" s="52" t="s">
        <v>72</v>
      </c>
      <c r="C25" s="56">
        <v>0</v>
      </c>
      <c r="D25" s="56">
        <v>5.78</v>
      </c>
    </row>
    <row r="26" spans="1:4" s="27" customFormat="1" ht="16.5" customHeight="1">
      <c r="A26" s="53" t="s">
        <v>71</v>
      </c>
      <c r="B26" s="52" t="s">
        <v>70</v>
      </c>
      <c r="C26" s="56">
        <v>0</v>
      </c>
      <c r="D26" s="56">
        <v>0</v>
      </c>
    </row>
    <row r="27" spans="1:4" s="27" customFormat="1" ht="16.5" customHeight="1">
      <c r="A27" s="53" t="s">
        <v>62</v>
      </c>
      <c r="B27" s="55" t="s">
        <v>69</v>
      </c>
      <c r="C27" s="54">
        <f>C15-C16+C23-C24+C25-C26</f>
        <v>0</v>
      </c>
      <c r="D27" s="51">
        <f>D15-D16+D23-D24+D25-D26</f>
        <v>18542.28</v>
      </c>
    </row>
    <row r="28" spans="1:4" s="27" customFormat="1" ht="16.5" customHeight="1">
      <c r="A28" s="53" t="s">
        <v>68</v>
      </c>
      <c r="B28" s="52" t="s">
        <v>67</v>
      </c>
      <c r="C28" s="51"/>
      <c r="D28" s="51"/>
    </row>
    <row r="29" spans="1:4" s="27" customFormat="1" ht="16.5" customHeight="1">
      <c r="A29" s="50" t="s">
        <v>62</v>
      </c>
      <c r="B29" s="49" t="s">
        <v>66</v>
      </c>
      <c r="C29" s="48">
        <v>0</v>
      </c>
      <c r="D29" s="48">
        <v>0</v>
      </c>
    </row>
    <row r="30" spans="1:4" s="27" customFormat="1" ht="16.5" customHeight="1">
      <c r="A30" s="50" t="s">
        <v>60</v>
      </c>
      <c r="B30" s="49" t="s">
        <v>65</v>
      </c>
      <c r="C30" s="48">
        <v>0</v>
      </c>
      <c r="D30" s="48">
        <v>0</v>
      </c>
    </row>
    <row r="31" spans="1:4" s="27" customFormat="1" ht="16.5" customHeight="1">
      <c r="A31" s="53" t="s">
        <v>64</v>
      </c>
      <c r="B31" s="52" t="s">
        <v>63</v>
      </c>
      <c r="C31" s="51">
        <f>C27+C28</f>
        <v>0</v>
      </c>
      <c r="D31" s="51">
        <f>D27+D28</f>
        <v>18542.28</v>
      </c>
    </row>
    <row r="32" spans="1:4" s="27" customFormat="1" ht="15.75">
      <c r="A32" s="50" t="s">
        <v>62</v>
      </c>
      <c r="B32" s="49" t="s">
        <v>61</v>
      </c>
      <c r="C32" s="48">
        <v>0</v>
      </c>
      <c r="D32" s="48">
        <v>0</v>
      </c>
    </row>
    <row r="33" spans="1:4" s="27" customFormat="1" ht="20.25" customHeight="1">
      <c r="A33" s="50" t="s">
        <v>60</v>
      </c>
      <c r="B33" s="49" t="s">
        <v>59</v>
      </c>
      <c r="C33" s="48">
        <v>0</v>
      </c>
      <c r="D33" s="48">
        <v>18542.28</v>
      </c>
    </row>
    <row r="34" spans="1:4" s="27" customFormat="1" ht="16.5" customHeight="1">
      <c r="A34" s="24" t="s">
        <v>46</v>
      </c>
      <c r="B34" s="25"/>
      <c r="C34" s="47"/>
      <c r="D34" s="25"/>
    </row>
    <row r="35" spans="1:4" s="27" customFormat="1" ht="15.75">
      <c r="A35" s="28">
        <v>40632</v>
      </c>
      <c r="B35" s="29"/>
      <c r="C35" s="47"/>
      <c r="D35" s="25"/>
    </row>
    <row r="36" spans="1:4" s="27" customFormat="1" ht="18.75" customHeight="1">
      <c r="A36" s="24" t="s">
        <v>47</v>
      </c>
      <c r="B36" s="30" t="s">
        <v>48</v>
      </c>
      <c r="C36" s="31" t="s">
        <v>49</v>
      </c>
      <c r="D36" s="25" t="s">
        <v>50</v>
      </c>
    </row>
    <row r="37" spans="1:4" s="27" customFormat="1" ht="22.5" customHeight="1">
      <c r="A37" s="25" t="s">
        <v>45</v>
      </c>
      <c r="B37" s="29"/>
      <c r="C37" s="25" t="s">
        <v>51</v>
      </c>
      <c r="D37" s="25" t="s">
        <v>52</v>
      </c>
    </row>
    <row r="38" spans="1:4" s="27" customFormat="1" ht="22.5" customHeight="1">
      <c r="A38" s="25"/>
      <c r="B38" s="25"/>
      <c r="C38" s="25" t="s">
        <v>53</v>
      </c>
      <c r="D38" s="25" t="s">
        <v>54</v>
      </c>
    </row>
    <row r="39" spans="1:4" s="27" customFormat="1" ht="22.5" customHeight="1">
      <c r="A39" s="25"/>
      <c r="B39" s="32"/>
      <c r="C39" s="25" t="s">
        <v>53</v>
      </c>
      <c r="D39" s="25" t="s">
        <v>57</v>
      </c>
    </row>
    <row r="40" spans="1:4" s="27" customFormat="1" ht="22.5" customHeight="1">
      <c r="A40" s="25"/>
      <c r="B40" s="32"/>
      <c r="C40" s="25" t="s">
        <v>53</v>
      </c>
      <c r="D40" s="25" t="s">
        <v>58</v>
      </c>
    </row>
    <row r="41" spans="1:4" s="27" customFormat="1" ht="18.75" customHeight="1">
      <c r="A41" s="25"/>
      <c r="B41" s="32"/>
      <c r="C41" s="25"/>
      <c r="D41" s="25"/>
    </row>
    <row r="42" spans="1:4" s="27" customFormat="1" ht="18.75" customHeight="1">
      <c r="A42" s="25"/>
      <c r="B42" s="32"/>
      <c r="C42" s="25"/>
      <c r="D42" s="25"/>
    </row>
    <row r="43" spans="1:4" s="27" customFormat="1" ht="18.75" customHeight="1">
      <c r="A43" s="25"/>
      <c r="B43" s="32"/>
      <c r="C43" s="25"/>
      <c r="D43" s="25"/>
    </row>
    <row r="44" spans="1:4" s="27" customFormat="1" ht="18.75" customHeight="1">
      <c r="A44" s="25"/>
      <c r="B44" s="25"/>
      <c r="C44" s="25"/>
      <c r="D44" s="25"/>
    </row>
    <row r="45" s="27" customFormat="1" ht="15.75"/>
    <row r="46" s="27" customFormat="1" ht="15.75"/>
    <row r="47" s="27" customFormat="1" ht="15.75"/>
    <row r="48" s="27" customFormat="1" ht="15.75"/>
    <row r="49" s="27" customFormat="1" ht="15.75"/>
    <row r="50" s="27" customFormat="1" ht="15.75"/>
  </sheetData>
  <sheetProtection/>
  <mergeCells count="3">
    <mergeCell ref="B8:B9"/>
    <mergeCell ref="A8:A9"/>
    <mergeCell ref="A6:D6"/>
  </mergeCells>
  <printOptions/>
  <pageMargins left="0.87" right="0.17" top="0.46" bottom="0.26" header="0.25" footer="0.17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K19" sqref="K19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AcroExch.Document.7" shapeId="8038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Your User Name</cp:lastModifiedBy>
  <cp:lastPrinted>2011-03-30T12:21:39Z</cp:lastPrinted>
  <dcterms:created xsi:type="dcterms:W3CDTF">2001-02-07T11:19:59Z</dcterms:created>
  <dcterms:modified xsi:type="dcterms:W3CDTF">2013-03-26T10:51:41Z</dcterms:modified>
  <cp:category/>
  <cp:version/>
  <cp:contentType/>
  <cp:contentStatus/>
</cp:coreProperties>
</file>